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User\OneDrive\3 - SBB\SBB documents\Programs and training info\Membership programs\"/>
    </mc:Choice>
  </mc:AlternateContent>
  <xr:revisionPtr revIDLastSave="31" documentId="3F1E0A42DF22228430AFE85DB6B4A43C24A0A17C" xr6:coauthVersionLast="37" xr6:coauthVersionMax="37" xr10:uidLastSave="{066D95C9-3397-4880-9B34-8B5069016606}"/>
  <bookViews>
    <workbookView xWindow="0" yWindow="0" windowWidth="20484" windowHeight="15360" firstSheet="2" activeTab="2" xr2:uid="{00000000-000D-0000-FFFF-FFFF00000000}"/>
  </bookViews>
  <sheets>
    <sheet name="how to use me" sheetId="2" r:id="rId1"/>
    <sheet name="warm ups" sheetId="3" r:id="rId2"/>
    <sheet name="program" sheetId="1" r:id="rId3"/>
  </sheet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19" i="1" l="1"/>
  <c r="B4" i="1"/>
  <c r="B11" i="1"/>
  <c r="E7" i="1"/>
  <c r="H7" i="1"/>
  <c r="B29" i="1" s="1"/>
  <c r="E29" i="1" s="1"/>
  <c r="H29" i="1" s="1"/>
  <c r="E4" i="1"/>
  <c r="H4" i="1" s="1"/>
  <c r="B26" i="1" s="1"/>
  <c r="E26" i="1" s="1"/>
  <c r="H26" i="1" s="1"/>
  <c r="E21" i="1"/>
  <c r="H21" i="1" s="1"/>
  <c r="B43" i="1" s="1"/>
  <c r="E43" i="1" s="1"/>
  <c r="H43" i="1" s="1"/>
  <c r="E19" i="1"/>
  <c r="H19" i="1" s="1"/>
  <c r="B41" i="1" s="1"/>
  <c r="E41" i="1" s="1"/>
  <c r="H41" i="1" s="1"/>
  <c r="E17" i="1"/>
  <c r="H17" i="1"/>
  <c r="B39" i="1" s="1"/>
  <c r="E39" i="1" s="1"/>
  <c r="H39" i="1" s="1"/>
  <c r="E10" i="1"/>
  <c r="H10" i="1" s="1"/>
  <c r="E3" i="1"/>
  <c r="H3" i="1" s="1"/>
  <c r="B25" i="1" s="1"/>
  <c r="E25" i="1" s="1"/>
  <c r="H25" i="1" s="1"/>
  <c r="E11" i="1"/>
  <c r="B32" i="1" l="1"/>
  <c r="H11" i="1"/>
  <c r="B33" i="1" l="1"/>
  <c r="E32" i="1"/>
  <c r="E33" i="1" l="1"/>
  <c r="H32" i="1"/>
  <c r="H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Charlie Marillier</author>
  </authors>
  <commentList>
    <comment ref="B3" authorId="0" shapeId="0" xr:uid="{044AE66E-31EA-46F2-A2A8-EC0B370F9F06}">
      <text>
        <r>
          <rPr>
            <sz val="9"/>
            <color indexed="81"/>
            <rFont val="Tahoma"/>
            <family val="2"/>
          </rPr>
          <t>add your weight to red box</t>
        </r>
      </text>
    </comment>
  </commentList>
</comments>
</file>

<file path=xl/sharedStrings.xml><?xml version="1.0" encoding="utf-8"?>
<sst xmlns="http://schemas.openxmlformats.org/spreadsheetml/2006/main" count="94" uniqueCount="59">
  <si>
    <t>To start off with</t>
  </si>
  <si>
    <t>In week 1, you will test your 8 rep maxes on squat, bench and deadlift (day 1, day 2 and day 3) and then fill in this number to the red boxes in week 1.</t>
  </si>
  <si>
    <t>This box is already filled as an example, replace what is in there with your number.</t>
  </si>
  <si>
    <t>The program will then work out the following 6 week's of weights, sets and reps for you based on this number.</t>
  </si>
  <si>
    <t>It also calculates weights of some of the assistance exercises relating to the main ones for example split squats on day 1 is related to the weight you are programmed to squat on that day</t>
  </si>
  <si>
    <t>Don’t worry if you can't do what the program has predicted, equally if you are finding the program easy!  Talk to your coach on the day to help make your program more suitable to you</t>
  </si>
  <si>
    <t>Also, if there are assistance exercises (these are any exercises that are not the main exercise and that work smaller muscles to enhance the ability to perform the main exercise) that you would like to do but that are not on the program, talk to the session coach who can direct you to the best course of action.</t>
  </si>
  <si>
    <t>After your first 6 weeks</t>
  </si>
  <si>
    <t>Once you have completed all 6 weeks you can either run a 'testing' session to see what your 1 rep max is (the program will build you up to you approximate 2 rep max but no further as this is designed for complete novices which are not always suitable to testing max strength), or you can repeat the program again.</t>
  </si>
  <si>
    <t>If you do repeat the program, don't be afraid to swap around exercises that are similar to those programmed for example you might want to swap split squats with bulgarian/rear foot elevated split squats, you might want to try out different ab or tricep exercises.  This sort of exploration and experimentation is promoted and advocated, but it is advised to speak to your session coach or email the club to speak to one of the other coaches about what exercises to change and how.</t>
  </si>
  <si>
    <t>Lastly, if you have any questions about this program, SPEAK TO A COACH, that is what we are here for!</t>
  </si>
  <si>
    <t>Enjoy!</t>
  </si>
  <si>
    <t>Warm up protocol.</t>
  </si>
  <si>
    <t>Warm ups should be as individual as you are, for it is your body you are warming up.  Here is a guide to suitable warm ups but make sure you add or reduce it to suit your body and your needs.</t>
  </si>
  <si>
    <t>weight</t>
  </si>
  <si>
    <t>reps</t>
  </si>
  <si>
    <t>Set 1</t>
  </si>
  <si>
    <t>The Bar</t>
  </si>
  <si>
    <t>5 to 8</t>
  </si>
  <si>
    <t>Set 2</t>
  </si>
  <si>
    <t>40% of working set</t>
  </si>
  <si>
    <t>Set 3</t>
  </si>
  <si>
    <t>60% of working set</t>
  </si>
  <si>
    <t>Set 4</t>
  </si>
  <si>
    <t>80% of working set</t>
  </si>
  <si>
    <t>3 or 5</t>
  </si>
  <si>
    <t>depending on what rep range you have for your top set</t>
  </si>
  <si>
    <t>Set 5</t>
  </si>
  <si>
    <t>90% of working set</t>
  </si>
  <si>
    <t>Set 6</t>
  </si>
  <si>
    <t>working set as prescribed on program</t>
  </si>
  <si>
    <t>Week 1</t>
  </si>
  <si>
    <t>Week 2</t>
  </si>
  <si>
    <t>Week 3</t>
  </si>
  <si>
    <t>Day 1</t>
  </si>
  <si>
    <t>Weight</t>
  </si>
  <si>
    <t>Sets</t>
  </si>
  <si>
    <t>Reps</t>
  </si>
  <si>
    <t>Squats</t>
  </si>
  <si>
    <t>Split squats</t>
  </si>
  <si>
    <t>Back extension</t>
  </si>
  <si>
    <t>Squat walks</t>
  </si>
  <si>
    <t>Plank/Weighted Plank</t>
  </si>
  <si>
    <t>Day 2</t>
  </si>
  <si>
    <t>Bench</t>
  </si>
  <si>
    <t>Close Grip Bench</t>
  </si>
  <si>
    <t xml:space="preserve">One arm shoulder press </t>
  </si>
  <si>
    <t>Bent over row</t>
  </si>
  <si>
    <t>Triceps</t>
  </si>
  <si>
    <t>Red band</t>
  </si>
  <si>
    <t>Day 3</t>
  </si>
  <si>
    <t>Deadlift</t>
  </si>
  <si>
    <t>Latt pull down</t>
  </si>
  <si>
    <t xml:space="preserve">Stiff leg deadlift </t>
  </si>
  <si>
    <t>Reverse Hyperextension</t>
  </si>
  <si>
    <t>Aleknas (Abs)</t>
  </si>
  <si>
    <t>Week 4</t>
  </si>
  <si>
    <t>Week 5</t>
  </si>
  <si>
    <t>Week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</si>
</sst>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indexed="8"/>
      <name val="Calibri"/>
    </font>
    <font>
      <sz val="12"/>
      <color indexed="8"/>
      <name val="Arial"/>
      <family val="2"/>
    </font>
    <font>
      <b/>
      <sz val="12"/>
      <color indexed="8"/>
      <name val="Arial"/>
      <family val="2"/>
    </font>
    <font>
      <sz val="12"/>
      <color indexed="8"/>
      <name val="Calibri"/>
      <family val="2"/>
    </font>
    <font>
      <b/>
      <sz val="12"/>
      <color indexed="8"/>
      <name val="Calibri"/>
      <family val="2"/>
    </font>
    <font>
      <sz val="9"/>
      <color indexed="81"/>
      <name val="Tahoma"/>
      <family val="2"/>
    </font>
  </fonts>
  <fills count="7">
    <fill>
      <patternFill patternType="none"/>
    </fill>
    <fill>
      <patternFill patternType="gray125"/>
    </fill>
    <fill>
      <patternFill patternType="solid">
        <fgColor indexed="10"/>
        <bgColor auto="1"/>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6" tint="0.59999389629810485"/>
        <bgColor indexed="64"/>
      </patternFill>
    </fill>
  </fills>
  <borders count="2">
    <border>
      <left/>
      <right/>
      <top/>
      <bottom/>
      <diagonal/>
    </border>
    <border>
      <left style="thin">
        <color indexed="9"/>
      </left>
      <right style="thin">
        <color indexed="9"/>
      </right>
      <top style="thin">
        <color indexed="9"/>
      </top>
      <bottom style="thin">
        <color indexed="9"/>
      </bottom>
      <diagonal/>
    </border>
  </borders>
  <cellStyleXfs count="1">
    <xf numFmtId="0" fontId="0" fillId="0" borderId="0" applyNumberFormat="0" applyFill="0" applyBorder="0" applyProtection="0"/>
  </cellStyleXfs>
  <cellXfs count="22">
    <xf numFmtId="0" fontId="0" fillId="0" borderId="0" xfId="0"/>
    <xf numFmtId="0" fontId="1" fillId="0" borderId="1" xfId="0" applyFont="1" applyBorder="1"/>
    <xf numFmtId="0" fontId="1" fillId="0" borderId="0" xfId="0" applyFont="1"/>
    <xf numFmtId="49" fontId="2" fillId="2" borderId="1" xfId="0" applyNumberFormat="1" applyFont="1" applyFill="1" applyBorder="1"/>
    <xf numFmtId="49" fontId="2" fillId="3" borderId="1" xfId="0" applyNumberFormat="1" applyFont="1" applyFill="1" applyBorder="1"/>
    <xf numFmtId="49" fontId="1" fillId="2" borderId="1" xfId="0" applyNumberFormat="1" applyFont="1" applyFill="1" applyBorder="1"/>
    <xf numFmtId="0" fontId="1" fillId="3" borderId="1" xfId="0" applyFont="1" applyFill="1" applyBorder="1"/>
    <xf numFmtId="0" fontId="1" fillId="2" borderId="1" xfId="0" applyFont="1" applyFill="1" applyBorder="1"/>
    <xf numFmtId="0" fontId="3" fillId="0" borderId="0" xfId="0" applyFont="1"/>
    <xf numFmtId="0" fontId="3" fillId="0" borderId="0" xfId="0" applyFont="1" applyAlignment="1">
      <alignment wrapText="1"/>
    </xf>
    <xf numFmtId="0" fontId="4" fillId="0" borderId="0" xfId="0" applyFont="1" applyAlignment="1">
      <alignment wrapText="1"/>
    </xf>
    <xf numFmtId="0" fontId="4" fillId="0" borderId="0" xfId="0" applyFont="1"/>
    <xf numFmtId="0" fontId="3" fillId="0" borderId="0" xfId="0" applyFont="1" applyAlignment="1">
      <alignment horizontal="center" vertical="center"/>
    </xf>
    <xf numFmtId="16" fontId="3" fillId="0" borderId="0" xfId="0" applyNumberFormat="1"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3" fillId="6" borderId="0" xfId="0" applyFont="1" applyFill="1" applyAlignment="1">
      <alignment horizontal="center"/>
    </xf>
    <xf numFmtId="49" fontId="1" fillId="4" borderId="1" xfId="0" applyNumberFormat="1" applyFont="1" applyFill="1" applyBorder="1" applyAlignment="1">
      <alignment horizontal="center"/>
    </xf>
    <xf numFmtId="0" fontId="1" fillId="4" borderId="1" xfId="0" applyFont="1" applyFill="1" applyBorder="1" applyAlignment="1">
      <alignment horizontal="center"/>
    </xf>
    <xf numFmtId="0" fontId="1" fillId="5" borderId="1" xfId="0" applyFont="1" applyFill="1" applyBorder="1" applyProtection="1">
      <protection locked="0"/>
    </xf>
  </cellXfs>
  <cellStyles count="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AAAAAA"/>
      <rgbColor rgb="FFFFFFFF"/>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446316</xdr:colOff>
      <xdr:row>43</xdr:row>
      <xdr:rowOff>65314</xdr:rowOff>
    </xdr:from>
    <xdr:to>
      <xdr:col>5</xdr:col>
      <xdr:colOff>21772</xdr:colOff>
      <xdr:row>47</xdr:row>
      <xdr:rowOff>119359</xdr:rowOff>
    </xdr:to>
    <xdr:pic>
      <xdr:nvPicPr>
        <xdr:cNvPr id="12" name="Picture 11">
          <a:extLst>
            <a:ext uri="{FF2B5EF4-FFF2-40B4-BE49-F238E27FC236}">
              <a16:creationId xmlns:a16="http://schemas.microsoft.com/office/drawing/2014/main" id="{4564FC6B-F48B-497C-A14B-1B4594112AA0}"/>
            </a:ext>
          </a:extLst>
        </xdr:cNvPr>
        <xdr:cNvPicPr>
          <a:picLocks noChangeAspect="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tretch>
          <a:fillRect/>
        </a:stretch>
      </xdr:blipFill>
      <xdr:spPr>
        <a:xfrm>
          <a:off x="2971802" y="8153400"/>
          <a:ext cx="1328056" cy="837816"/>
        </a:xfrm>
        <a:prstGeom prst="rect">
          <a:avLst/>
        </a:prstGeom>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workbookViewId="0">
      <selection activeCell="A12" sqref="A12"/>
    </sheetView>
  </sheetViews>
  <sheetFormatPr defaultRowHeight="15.6" x14ac:dyDescent="0.3"/>
  <cols>
    <col min="1" max="1" width="126" customWidth="1"/>
  </cols>
  <sheetData>
    <row r="1" spans="1:1" x14ac:dyDescent="0.3">
      <c r="A1" s="10" t="s">
        <v>0</v>
      </c>
    </row>
    <row r="2" spans="1:1" ht="31.2" x14ac:dyDescent="0.3">
      <c r="A2" s="9" t="s">
        <v>1</v>
      </c>
    </row>
    <row r="3" spans="1:1" x14ac:dyDescent="0.3">
      <c r="A3" s="9" t="s">
        <v>2</v>
      </c>
    </row>
    <row r="4" spans="1:1" x14ac:dyDescent="0.3">
      <c r="A4" s="9" t="s">
        <v>3</v>
      </c>
    </row>
    <row r="5" spans="1:1" ht="31.2" x14ac:dyDescent="0.3">
      <c r="A5" s="9" t="s">
        <v>4</v>
      </c>
    </row>
    <row r="6" spans="1:1" ht="31.2" x14ac:dyDescent="0.3">
      <c r="A6" s="9" t="s">
        <v>5</v>
      </c>
    </row>
    <row r="7" spans="1:1" ht="46.8" x14ac:dyDescent="0.3">
      <c r="A7" s="9" t="s">
        <v>6</v>
      </c>
    </row>
    <row r="8" spans="1:1" ht="40.950000000000003" customHeight="1" x14ac:dyDescent="0.3">
      <c r="A8" s="10" t="s">
        <v>7</v>
      </c>
    </row>
    <row r="9" spans="1:1" ht="46.8" x14ac:dyDescent="0.3">
      <c r="A9" s="9" t="s">
        <v>8</v>
      </c>
    </row>
    <row r="10" spans="1:1" ht="62.4" x14ac:dyDescent="0.3">
      <c r="A10" s="9" t="s">
        <v>9</v>
      </c>
    </row>
    <row r="11" spans="1:1" x14ac:dyDescent="0.3">
      <c r="A11" s="9" t="s">
        <v>10</v>
      </c>
    </row>
    <row r="12" spans="1:1" x14ac:dyDescent="0.3">
      <c r="A12" s="10"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
  <sheetViews>
    <sheetView workbookViewId="0">
      <selection activeCell="B7" sqref="B7"/>
    </sheetView>
  </sheetViews>
  <sheetFormatPr defaultRowHeight="15.6" x14ac:dyDescent="0.3"/>
  <cols>
    <col min="2" max="2" width="35.09765625" customWidth="1"/>
  </cols>
  <sheetData>
    <row r="1" spans="1:8" x14ac:dyDescent="0.3">
      <c r="A1" s="18" t="s">
        <v>12</v>
      </c>
      <c r="B1" s="18"/>
      <c r="C1" s="18"/>
      <c r="D1" s="18"/>
      <c r="E1" s="18"/>
      <c r="F1" s="18"/>
      <c r="G1" s="18"/>
      <c r="H1" s="18"/>
    </row>
    <row r="2" spans="1:8" ht="46.2" customHeight="1" x14ac:dyDescent="0.3">
      <c r="A2" s="17" t="s">
        <v>13</v>
      </c>
      <c r="B2" s="17"/>
      <c r="C2" s="17"/>
      <c r="D2" s="17"/>
      <c r="E2" s="17"/>
      <c r="F2" s="17"/>
      <c r="G2" s="17"/>
      <c r="H2" s="17"/>
    </row>
    <row r="3" spans="1:8" x14ac:dyDescent="0.3">
      <c r="B3" s="16" t="s">
        <v>14</v>
      </c>
      <c r="C3" s="16" t="s">
        <v>15</v>
      </c>
      <c r="D3" s="8"/>
    </row>
    <row r="4" spans="1:8" x14ac:dyDescent="0.3">
      <c r="A4" s="11" t="s">
        <v>16</v>
      </c>
      <c r="B4" s="12" t="s">
        <v>17</v>
      </c>
      <c r="C4" s="13" t="s">
        <v>18</v>
      </c>
      <c r="D4" s="14"/>
      <c r="E4" s="14"/>
    </row>
    <row r="5" spans="1:8" x14ac:dyDescent="0.3">
      <c r="A5" s="11" t="s">
        <v>19</v>
      </c>
      <c r="B5" s="12" t="s">
        <v>20</v>
      </c>
      <c r="C5" s="14">
        <v>5</v>
      </c>
      <c r="D5" s="14"/>
      <c r="E5" s="14"/>
    </row>
    <row r="6" spans="1:8" x14ac:dyDescent="0.3">
      <c r="A6" s="11" t="s">
        <v>21</v>
      </c>
      <c r="B6" s="12" t="s">
        <v>22</v>
      </c>
      <c r="C6" s="14">
        <v>5</v>
      </c>
      <c r="D6" s="14"/>
      <c r="E6" s="14"/>
    </row>
    <row r="7" spans="1:8" x14ac:dyDescent="0.3">
      <c r="A7" s="11" t="s">
        <v>23</v>
      </c>
      <c r="B7" s="12" t="s">
        <v>24</v>
      </c>
      <c r="C7" s="12" t="s">
        <v>25</v>
      </c>
      <c r="D7" s="15" t="s">
        <v>26</v>
      </c>
      <c r="E7" s="14"/>
    </row>
    <row r="8" spans="1:8" x14ac:dyDescent="0.3">
      <c r="A8" s="11" t="s">
        <v>27</v>
      </c>
      <c r="B8" s="12" t="s">
        <v>28</v>
      </c>
      <c r="C8" s="12" t="s">
        <v>25</v>
      </c>
      <c r="D8" s="15" t="s">
        <v>26</v>
      </c>
      <c r="E8" s="14"/>
    </row>
    <row r="9" spans="1:8" x14ac:dyDescent="0.3">
      <c r="A9" s="11" t="s">
        <v>29</v>
      </c>
      <c r="B9" s="12" t="s">
        <v>30</v>
      </c>
      <c r="C9" s="14"/>
      <c r="D9" s="14"/>
      <c r="E9" s="14"/>
    </row>
  </sheetData>
  <mergeCells count="2">
    <mergeCell ref="A2:H2"/>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J43"/>
  <sheetViews>
    <sheetView showGridLines="0" tabSelected="1" view="pageLayout" zoomScale="70" zoomScaleNormal="55" zoomScalePageLayoutView="70" workbookViewId="0">
      <selection activeCell="H7" sqref="G7:H7"/>
    </sheetView>
  </sheetViews>
  <sheetFormatPr defaultColWidth="11" defaultRowHeight="16.2" customHeight="1" x14ac:dyDescent="0.25"/>
  <cols>
    <col min="1" max="1" width="24.19921875" style="2" customWidth="1"/>
    <col min="2" max="2" width="9" style="2" customWidth="1"/>
    <col min="3" max="4" width="7" style="2" customWidth="1"/>
    <col min="5" max="5" width="9" style="2" customWidth="1"/>
    <col min="6" max="7" width="7.09765625" style="2" customWidth="1"/>
    <col min="8" max="8" width="9" style="2" customWidth="1"/>
    <col min="9" max="10" width="7" style="2" customWidth="1"/>
    <col min="11" max="11" width="9" style="2" customWidth="1"/>
    <col min="12" max="13" width="6.69921875" style="2" customWidth="1"/>
    <col min="14" max="14" width="9" style="2" customWidth="1"/>
    <col min="15" max="16" width="7.59765625" style="2" customWidth="1"/>
    <col min="17" max="17" width="9" style="2" customWidth="1"/>
    <col min="18" max="19" width="6.5" style="2" customWidth="1"/>
    <col min="20" max="256" width="11" style="2" customWidth="1"/>
    <col min="257" max="16384" width="11" style="2"/>
  </cols>
  <sheetData>
    <row r="1" spans="1:10" ht="14.4" customHeight="1" x14ac:dyDescent="0.25">
      <c r="A1" s="1"/>
      <c r="B1" s="19" t="s">
        <v>31</v>
      </c>
      <c r="C1" s="20"/>
      <c r="D1" s="20"/>
      <c r="E1" s="19" t="s">
        <v>32</v>
      </c>
      <c r="F1" s="20"/>
      <c r="G1" s="20"/>
      <c r="H1" s="19" t="s">
        <v>33</v>
      </c>
      <c r="I1" s="20"/>
      <c r="J1" s="20"/>
    </row>
    <row r="2" spans="1:10" ht="14.4" customHeight="1" x14ac:dyDescent="0.3">
      <c r="A2" s="3" t="s">
        <v>34</v>
      </c>
      <c r="B2" s="4" t="s">
        <v>35</v>
      </c>
      <c r="C2" s="3" t="s">
        <v>36</v>
      </c>
      <c r="D2" s="3" t="s">
        <v>37</v>
      </c>
      <c r="E2" s="4" t="s">
        <v>35</v>
      </c>
      <c r="F2" s="3" t="s">
        <v>36</v>
      </c>
      <c r="G2" s="3" t="s">
        <v>37</v>
      </c>
      <c r="H2" s="4" t="s">
        <v>35</v>
      </c>
      <c r="I2" s="3" t="s">
        <v>36</v>
      </c>
      <c r="J2" s="3" t="s">
        <v>37</v>
      </c>
    </row>
    <row r="3" spans="1:10" ht="14.4" customHeight="1" x14ac:dyDescent="0.25">
      <c r="A3" s="5" t="s">
        <v>38</v>
      </c>
      <c r="B3" s="21">
        <v>45</v>
      </c>
      <c r="C3" s="7">
        <v>3</v>
      </c>
      <c r="D3" s="7">
        <v>8</v>
      </c>
      <c r="E3" s="6">
        <f>MROUND(B3*1.05,2.5)</f>
        <v>47.5</v>
      </c>
      <c r="F3" s="7">
        <v>5</v>
      </c>
      <c r="G3" s="7">
        <v>5</v>
      </c>
      <c r="H3" s="6">
        <f>MROUND(E3*1.05,2.5)</f>
        <v>50</v>
      </c>
      <c r="I3" s="7">
        <v>4</v>
      </c>
      <c r="J3" s="7">
        <v>4</v>
      </c>
    </row>
    <row r="4" spans="1:10" ht="14.4" customHeight="1" x14ac:dyDescent="0.25">
      <c r="A4" s="5" t="s">
        <v>39</v>
      </c>
      <c r="B4" s="6">
        <f>MROUND(B3*0.42,2.5)</f>
        <v>20</v>
      </c>
      <c r="C4" s="7">
        <v>3</v>
      </c>
      <c r="D4" s="7">
        <v>8</v>
      </c>
      <c r="E4" s="6">
        <f>B4+5</f>
        <v>25</v>
      </c>
      <c r="F4" s="7">
        <v>3</v>
      </c>
      <c r="G4" s="7">
        <v>6</v>
      </c>
      <c r="H4" s="6">
        <f>E4+5</f>
        <v>30</v>
      </c>
      <c r="I4" s="7">
        <v>3</v>
      </c>
      <c r="J4" s="7">
        <v>6</v>
      </c>
    </row>
    <row r="5" spans="1:10" ht="14.4" customHeight="1" x14ac:dyDescent="0.25">
      <c r="A5" s="5" t="s">
        <v>40</v>
      </c>
      <c r="B5" s="6"/>
      <c r="C5" s="7">
        <v>3</v>
      </c>
      <c r="D5" s="7">
        <v>10</v>
      </c>
      <c r="E5" s="6"/>
      <c r="F5" s="7">
        <v>3</v>
      </c>
      <c r="G5" s="7">
        <v>10</v>
      </c>
      <c r="H5" s="6"/>
      <c r="I5" s="7">
        <v>3</v>
      </c>
      <c r="J5" s="7">
        <v>10</v>
      </c>
    </row>
    <row r="6" spans="1:10" ht="14.4" customHeight="1" x14ac:dyDescent="0.25">
      <c r="A6" s="5" t="s">
        <v>41</v>
      </c>
      <c r="B6" s="6"/>
      <c r="C6" s="7">
        <v>3</v>
      </c>
      <c r="D6" s="7">
        <v>10</v>
      </c>
      <c r="E6" s="6"/>
      <c r="F6" s="7">
        <v>3</v>
      </c>
      <c r="G6" s="7">
        <v>10</v>
      </c>
      <c r="H6" s="6"/>
      <c r="I6" s="7">
        <v>3</v>
      </c>
      <c r="J6" s="7">
        <v>10</v>
      </c>
    </row>
    <row r="7" spans="1:10" ht="14.4" customHeight="1" x14ac:dyDescent="0.25">
      <c r="A7" s="5" t="s">
        <v>42</v>
      </c>
      <c r="B7" s="6">
        <v>5</v>
      </c>
      <c r="C7" s="7">
        <v>3</v>
      </c>
      <c r="D7" s="7">
        <v>10</v>
      </c>
      <c r="E7" s="6">
        <f>B7+2.5</f>
        <v>7.5</v>
      </c>
      <c r="F7" s="7">
        <v>3</v>
      </c>
      <c r="G7" s="7">
        <v>10</v>
      </c>
      <c r="H7" s="6">
        <f>E7+2.5</f>
        <v>10</v>
      </c>
      <c r="I7" s="7">
        <v>3</v>
      </c>
      <c r="J7" s="7">
        <v>10</v>
      </c>
    </row>
    <row r="8" spans="1:10" ht="14.4" customHeight="1" x14ac:dyDescent="0.25">
      <c r="A8" s="1"/>
      <c r="B8" s="6"/>
      <c r="C8" s="1"/>
      <c r="D8" s="1"/>
      <c r="E8" s="6"/>
      <c r="F8" s="1"/>
      <c r="G8" s="1"/>
      <c r="H8" s="6"/>
      <c r="I8" s="1"/>
      <c r="J8" s="1"/>
    </row>
    <row r="9" spans="1:10" ht="14.4" customHeight="1" x14ac:dyDescent="0.3">
      <c r="A9" s="3" t="s">
        <v>43</v>
      </c>
      <c r="B9" s="6"/>
      <c r="C9" s="1"/>
      <c r="D9" s="1"/>
      <c r="E9" s="6"/>
      <c r="F9" s="1"/>
      <c r="G9" s="1"/>
      <c r="H9" s="6"/>
      <c r="I9" s="1"/>
      <c r="J9" s="1"/>
    </row>
    <row r="10" spans="1:10" ht="14.4" customHeight="1" x14ac:dyDescent="0.25">
      <c r="A10" s="5" t="s">
        <v>44</v>
      </c>
      <c r="B10" s="21">
        <v>30</v>
      </c>
      <c r="C10" s="7">
        <v>3</v>
      </c>
      <c r="D10" s="7">
        <v>8</v>
      </c>
      <c r="E10" s="6">
        <f>MROUND(B10*1.07,2.5)</f>
        <v>32.5</v>
      </c>
      <c r="F10" s="7">
        <v>5</v>
      </c>
      <c r="G10" s="7">
        <v>5</v>
      </c>
      <c r="H10" s="6">
        <f>MROUND(E10*1.07,2.5)</f>
        <v>35</v>
      </c>
      <c r="I10" s="7">
        <v>4</v>
      </c>
      <c r="J10" s="7">
        <v>4</v>
      </c>
    </row>
    <row r="11" spans="1:10" ht="14.4" customHeight="1" x14ac:dyDescent="0.25">
      <c r="A11" s="5" t="s">
        <v>45</v>
      </c>
      <c r="B11" s="6">
        <f>MROUND(B10*0.8,2.5)</f>
        <v>25</v>
      </c>
      <c r="C11" s="7">
        <v>3</v>
      </c>
      <c r="D11" s="7">
        <v>8</v>
      </c>
      <c r="E11" s="6">
        <f>MROUND(E10*0.8,2.5)</f>
        <v>25</v>
      </c>
      <c r="F11" s="7">
        <v>3</v>
      </c>
      <c r="G11" s="7">
        <v>8</v>
      </c>
      <c r="H11" s="6">
        <f>MROUND(H10*0.8,2.5)</f>
        <v>27.5</v>
      </c>
      <c r="I11" s="7">
        <v>3</v>
      </c>
      <c r="J11" s="7">
        <v>8</v>
      </c>
    </row>
    <row r="12" spans="1:10" ht="14.4" customHeight="1" x14ac:dyDescent="0.25">
      <c r="A12" s="5" t="s">
        <v>46</v>
      </c>
      <c r="B12" s="6"/>
      <c r="C12" s="7">
        <v>3</v>
      </c>
      <c r="D12" s="7">
        <v>8</v>
      </c>
      <c r="E12" s="6"/>
      <c r="F12" s="7">
        <v>3</v>
      </c>
      <c r="G12" s="7">
        <v>8</v>
      </c>
      <c r="H12" s="6"/>
      <c r="I12" s="7">
        <v>3</v>
      </c>
      <c r="J12" s="7">
        <v>8</v>
      </c>
    </row>
    <row r="13" spans="1:10" ht="14.4" customHeight="1" x14ac:dyDescent="0.25">
      <c r="A13" s="5" t="s">
        <v>47</v>
      </c>
      <c r="B13" s="6"/>
      <c r="C13" s="7">
        <v>3</v>
      </c>
      <c r="D13" s="7">
        <v>10</v>
      </c>
      <c r="E13" s="6"/>
      <c r="F13" s="7">
        <v>3</v>
      </c>
      <c r="G13" s="7">
        <v>10</v>
      </c>
      <c r="H13" s="6"/>
      <c r="I13" s="7">
        <v>3</v>
      </c>
      <c r="J13" s="7">
        <v>10</v>
      </c>
    </row>
    <row r="14" spans="1:10" ht="14.4" customHeight="1" x14ac:dyDescent="0.25">
      <c r="A14" s="5" t="s">
        <v>48</v>
      </c>
      <c r="B14" s="6" t="s">
        <v>49</v>
      </c>
      <c r="C14" s="7">
        <v>3</v>
      </c>
      <c r="D14" s="7">
        <v>10</v>
      </c>
      <c r="E14" s="6"/>
      <c r="F14" s="7">
        <v>3</v>
      </c>
      <c r="G14" s="7">
        <v>10</v>
      </c>
      <c r="H14" s="6"/>
      <c r="I14" s="7">
        <v>3</v>
      </c>
      <c r="J14" s="7">
        <v>10</v>
      </c>
    </row>
    <row r="15" spans="1:10" ht="14.4" customHeight="1" x14ac:dyDescent="0.25">
      <c r="A15" s="1"/>
      <c r="B15" s="6"/>
      <c r="C15" s="1"/>
      <c r="D15" s="1"/>
      <c r="E15" s="6"/>
      <c r="F15" s="1"/>
      <c r="G15" s="1"/>
      <c r="H15" s="6"/>
      <c r="I15" s="1"/>
      <c r="J15" s="1"/>
    </row>
    <row r="16" spans="1:10" ht="14.4" customHeight="1" x14ac:dyDescent="0.3">
      <c r="A16" s="3" t="s">
        <v>50</v>
      </c>
      <c r="B16" s="6"/>
      <c r="C16" s="1"/>
      <c r="D16" s="1"/>
      <c r="E16" s="6"/>
      <c r="F16" s="1"/>
      <c r="G16" s="1"/>
      <c r="H16" s="6"/>
      <c r="I16" s="1"/>
      <c r="J16" s="1"/>
    </row>
    <row r="17" spans="1:10" ht="14.4" customHeight="1" x14ac:dyDescent="0.25">
      <c r="A17" s="5" t="s">
        <v>51</v>
      </c>
      <c r="B17" s="21">
        <v>75</v>
      </c>
      <c r="C17" s="7">
        <v>3</v>
      </c>
      <c r="D17" s="7">
        <v>5</v>
      </c>
      <c r="E17" s="6">
        <f>MROUND(B17*1.05,2.5)</f>
        <v>80</v>
      </c>
      <c r="F17" s="7">
        <v>5</v>
      </c>
      <c r="G17" s="7">
        <v>5</v>
      </c>
      <c r="H17" s="6">
        <f>MROUND(E17*1.05,2.5)</f>
        <v>85</v>
      </c>
      <c r="I17" s="7">
        <v>4</v>
      </c>
      <c r="J17" s="7">
        <v>4</v>
      </c>
    </row>
    <row r="18" spans="1:10" ht="14.4" customHeight="1" x14ac:dyDescent="0.25">
      <c r="A18" s="5" t="s">
        <v>52</v>
      </c>
      <c r="B18" s="6"/>
      <c r="C18" s="7">
        <v>3</v>
      </c>
      <c r="D18" s="7">
        <v>8</v>
      </c>
      <c r="E18" s="6"/>
      <c r="F18" s="7">
        <v>3</v>
      </c>
      <c r="G18" s="7">
        <v>8</v>
      </c>
      <c r="H18" s="6"/>
      <c r="I18" s="7">
        <v>3</v>
      </c>
      <c r="J18" s="7">
        <v>8</v>
      </c>
    </row>
    <row r="19" spans="1:10" ht="14.4" customHeight="1" x14ac:dyDescent="0.25">
      <c r="A19" s="5" t="s">
        <v>53</v>
      </c>
      <c r="B19" s="6">
        <f>MROUND(B17*0.6,2.5)</f>
        <v>45</v>
      </c>
      <c r="C19" s="7">
        <v>3</v>
      </c>
      <c r="D19" s="7">
        <v>6</v>
      </c>
      <c r="E19" s="6">
        <f>B19+5</f>
        <v>50</v>
      </c>
      <c r="F19" s="7">
        <v>3</v>
      </c>
      <c r="G19" s="7">
        <v>6</v>
      </c>
      <c r="H19" s="6">
        <f>E19+5</f>
        <v>55</v>
      </c>
      <c r="I19" s="7">
        <v>3</v>
      </c>
      <c r="J19" s="7">
        <v>6</v>
      </c>
    </row>
    <row r="20" spans="1:10" ht="14.4" customHeight="1" x14ac:dyDescent="0.25">
      <c r="A20" s="5" t="s">
        <v>54</v>
      </c>
      <c r="B20" s="6"/>
      <c r="C20" s="7">
        <v>3</v>
      </c>
      <c r="D20" s="7">
        <v>10</v>
      </c>
      <c r="E20" s="6"/>
      <c r="F20" s="7">
        <v>3</v>
      </c>
      <c r="G20" s="7">
        <v>10</v>
      </c>
      <c r="H20" s="6"/>
      <c r="I20" s="7">
        <v>3</v>
      </c>
      <c r="J20" s="7">
        <v>10</v>
      </c>
    </row>
    <row r="21" spans="1:10" ht="14.4" customHeight="1" x14ac:dyDescent="0.25">
      <c r="A21" s="5" t="s">
        <v>55</v>
      </c>
      <c r="B21" s="6">
        <v>0</v>
      </c>
      <c r="C21" s="7">
        <v>3</v>
      </c>
      <c r="D21" s="7">
        <v>10</v>
      </c>
      <c r="E21" s="6">
        <f>B21+2.5</f>
        <v>2.5</v>
      </c>
      <c r="F21" s="7">
        <v>3</v>
      </c>
      <c r="G21" s="7">
        <v>10</v>
      </c>
      <c r="H21" s="6">
        <f>E21+2.5</f>
        <v>5</v>
      </c>
      <c r="I21" s="7">
        <v>3</v>
      </c>
      <c r="J21" s="7">
        <v>10</v>
      </c>
    </row>
    <row r="22" spans="1:10" ht="14.4" customHeight="1" x14ac:dyDescent="0.25"/>
    <row r="23" spans="1:10" ht="14.4" customHeight="1" x14ac:dyDescent="0.25">
      <c r="B23" s="19" t="s">
        <v>56</v>
      </c>
      <c r="C23" s="20"/>
      <c r="D23" s="20"/>
      <c r="E23" s="19" t="s">
        <v>57</v>
      </c>
      <c r="F23" s="20"/>
      <c r="G23" s="20"/>
      <c r="H23" s="19" t="s">
        <v>58</v>
      </c>
      <c r="I23" s="20"/>
      <c r="J23" s="20"/>
    </row>
    <row r="24" spans="1:10" ht="14.4" customHeight="1" x14ac:dyDescent="0.3">
      <c r="A24" s="3" t="s">
        <v>34</v>
      </c>
      <c r="B24" s="4" t="s">
        <v>35</v>
      </c>
      <c r="C24" s="3" t="s">
        <v>36</v>
      </c>
      <c r="D24" s="3" t="s">
        <v>37</v>
      </c>
      <c r="E24" s="4" t="s">
        <v>35</v>
      </c>
      <c r="F24" s="3" t="s">
        <v>36</v>
      </c>
      <c r="G24" s="3" t="s">
        <v>37</v>
      </c>
      <c r="H24" s="4" t="s">
        <v>35</v>
      </c>
      <c r="I24" s="3" t="s">
        <v>36</v>
      </c>
      <c r="J24" s="3" t="s">
        <v>37</v>
      </c>
    </row>
    <row r="25" spans="1:10" ht="14.4" customHeight="1" x14ac:dyDescent="0.25">
      <c r="A25" s="5" t="s">
        <v>38</v>
      </c>
      <c r="B25" s="6">
        <f>MROUND(H3*1.05,2.5)</f>
        <v>52.5</v>
      </c>
      <c r="C25" s="7">
        <v>3</v>
      </c>
      <c r="D25" s="7">
        <v>3</v>
      </c>
      <c r="E25" s="6">
        <f>MROUND(B25*1.05,2.5)</f>
        <v>55</v>
      </c>
      <c r="F25" s="7">
        <v>3</v>
      </c>
      <c r="G25" s="7">
        <v>2</v>
      </c>
      <c r="H25" s="6">
        <f>MROUND(E25*1.05,2.5)</f>
        <v>57.5</v>
      </c>
      <c r="I25" s="7">
        <v>3</v>
      </c>
      <c r="J25" s="7">
        <v>2</v>
      </c>
    </row>
    <row r="26" spans="1:10" ht="14.4" customHeight="1" x14ac:dyDescent="0.25">
      <c r="A26" s="5" t="s">
        <v>39</v>
      </c>
      <c r="B26" s="6">
        <f>H4+5</f>
        <v>35</v>
      </c>
      <c r="C26" s="7">
        <v>3</v>
      </c>
      <c r="D26" s="7">
        <v>6</v>
      </c>
      <c r="E26" s="6">
        <f>B26+5</f>
        <v>40</v>
      </c>
      <c r="F26" s="7">
        <v>3</v>
      </c>
      <c r="G26" s="7">
        <v>6</v>
      </c>
      <c r="H26" s="6">
        <f>E26+5</f>
        <v>45</v>
      </c>
      <c r="I26" s="7">
        <v>3</v>
      </c>
      <c r="J26" s="7">
        <v>6</v>
      </c>
    </row>
    <row r="27" spans="1:10" ht="14.4" customHeight="1" x14ac:dyDescent="0.25">
      <c r="A27" s="5" t="s">
        <v>40</v>
      </c>
      <c r="B27" s="6"/>
      <c r="C27" s="7">
        <v>3</v>
      </c>
      <c r="D27" s="7">
        <v>10</v>
      </c>
      <c r="E27" s="6"/>
      <c r="F27" s="7">
        <v>3</v>
      </c>
      <c r="G27" s="7">
        <v>10</v>
      </c>
      <c r="H27" s="6"/>
      <c r="I27" s="7">
        <v>3</v>
      </c>
      <c r="J27" s="7">
        <v>10</v>
      </c>
    </row>
    <row r="28" spans="1:10" ht="14.4" customHeight="1" x14ac:dyDescent="0.25">
      <c r="A28" s="5" t="s">
        <v>41</v>
      </c>
      <c r="B28" s="6"/>
      <c r="C28" s="7">
        <v>3</v>
      </c>
      <c r="D28" s="7">
        <v>10</v>
      </c>
      <c r="E28" s="6"/>
      <c r="F28" s="7">
        <v>3</v>
      </c>
      <c r="G28" s="7">
        <v>10</v>
      </c>
      <c r="H28" s="6"/>
      <c r="I28" s="7">
        <v>3</v>
      </c>
      <c r="J28" s="7">
        <v>10</v>
      </c>
    </row>
    <row r="29" spans="1:10" ht="14.4" customHeight="1" x14ac:dyDescent="0.25">
      <c r="A29" s="5" t="s">
        <v>42</v>
      </c>
      <c r="B29" s="6">
        <f>H7+2.5</f>
        <v>12.5</v>
      </c>
      <c r="C29" s="7">
        <v>3</v>
      </c>
      <c r="D29" s="7">
        <v>10</v>
      </c>
      <c r="E29" s="6">
        <f>B29+2.5</f>
        <v>15</v>
      </c>
      <c r="F29" s="7">
        <v>3</v>
      </c>
      <c r="G29" s="7">
        <v>10</v>
      </c>
      <c r="H29" s="6">
        <f>E29+2.5</f>
        <v>17.5</v>
      </c>
      <c r="I29" s="7">
        <v>3</v>
      </c>
      <c r="J29" s="7">
        <v>10</v>
      </c>
    </row>
    <row r="30" spans="1:10" ht="14.4" customHeight="1" x14ac:dyDescent="0.25">
      <c r="A30" s="1"/>
      <c r="B30" s="6"/>
      <c r="C30" s="1"/>
      <c r="D30" s="1"/>
      <c r="E30" s="6"/>
      <c r="F30" s="1"/>
      <c r="G30" s="1"/>
      <c r="H30" s="6"/>
      <c r="I30" s="1"/>
      <c r="J30" s="1"/>
    </row>
    <row r="31" spans="1:10" ht="14.4" customHeight="1" x14ac:dyDescent="0.3">
      <c r="A31" s="3" t="s">
        <v>43</v>
      </c>
      <c r="B31" s="6"/>
      <c r="C31" s="1"/>
      <c r="D31" s="1"/>
      <c r="E31" s="6"/>
      <c r="F31" s="1"/>
      <c r="G31" s="1"/>
      <c r="H31" s="6"/>
      <c r="I31" s="1"/>
      <c r="J31" s="1"/>
    </row>
    <row r="32" spans="1:10" ht="16.2" customHeight="1" x14ac:dyDescent="0.25">
      <c r="A32" s="5" t="s">
        <v>44</v>
      </c>
      <c r="B32" s="6">
        <f>MROUND(H10*1.07,2.5)</f>
        <v>37.5</v>
      </c>
      <c r="C32" s="7">
        <v>3</v>
      </c>
      <c r="D32" s="7">
        <v>3</v>
      </c>
      <c r="E32" s="6">
        <f>MROUND(B32*1.07,2.5)</f>
        <v>40</v>
      </c>
      <c r="F32" s="7">
        <v>3</v>
      </c>
      <c r="G32" s="7">
        <v>2</v>
      </c>
      <c r="H32" s="6">
        <f>MROUND(E32*1.06,2.5)</f>
        <v>42.5</v>
      </c>
      <c r="I32" s="7">
        <v>3</v>
      </c>
      <c r="J32" s="7">
        <v>2</v>
      </c>
    </row>
    <row r="33" spans="1:10" ht="16.2" customHeight="1" x14ac:dyDescent="0.25">
      <c r="A33" s="5" t="s">
        <v>45</v>
      </c>
      <c r="B33" s="6">
        <f>MROUND(B32*0.8,2.5)</f>
        <v>30</v>
      </c>
      <c r="C33" s="7">
        <v>3</v>
      </c>
      <c r="D33" s="7">
        <v>8</v>
      </c>
      <c r="E33" s="6">
        <f>MROUND(E32*0.8,2.5)</f>
        <v>32.5</v>
      </c>
      <c r="F33" s="7">
        <v>3</v>
      </c>
      <c r="G33" s="7">
        <v>8</v>
      </c>
      <c r="H33" s="6">
        <f>MROUND(H32*0.8,2.5)</f>
        <v>35</v>
      </c>
      <c r="I33" s="7">
        <v>3</v>
      </c>
      <c r="J33" s="7">
        <v>8</v>
      </c>
    </row>
    <row r="34" spans="1:10" ht="16.2" customHeight="1" x14ac:dyDescent="0.25">
      <c r="A34" s="5" t="s">
        <v>46</v>
      </c>
      <c r="B34" s="6"/>
      <c r="C34" s="7">
        <v>3</v>
      </c>
      <c r="D34" s="7">
        <v>8</v>
      </c>
      <c r="E34" s="6"/>
      <c r="F34" s="7">
        <v>3</v>
      </c>
      <c r="G34" s="7">
        <v>8</v>
      </c>
      <c r="H34" s="6"/>
      <c r="I34" s="7">
        <v>3</v>
      </c>
      <c r="J34" s="7">
        <v>8</v>
      </c>
    </row>
    <row r="35" spans="1:10" ht="16.2" customHeight="1" x14ac:dyDescent="0.25">
      <c r="A35" s="5" t="s">
        <v>47</v>
      </c>
      <c r="B35" s="6"/>
      <c r="C35" s="7">
        <v>3</v>
      </c>
      <c r="D35" s="7">
        <v>10</v>
      </c>
      <c r="E35" s="6"/>
      <c r="F35" s="7">
        <v>3</v>
      </c>
      <c r="G35" s="7">
        <v>10</v>
      </c>
      <c r="H35" s="6"/>
      <c r="I35" s="7">
        <v>3</v>
      </c>
      <c r="J35" s="7">
        <v>10</v>
      </c>
    </row>
    <row r="36" spans="1:10" ht="16.2" customHeight="1" x14ac:dyDescent="0.25">
      <c r="A36" s="5" t="s">
        <v>48</v>
      </c>
      <c r="B36" s="6"/>
      <c r="C36" s="7">
        <v>3</v>
      </c>
      <c r="D36" s="7">
        <v>10</v>
      </c>
      <c r="E36" s="6"/>
      <c r="F36" s="7">
        <v>3</v>
      </c>
      <c r="G36" s="7">
        <v>10</v>
      </c>
      <c r="H36" s="6"/>
      <c r="I36" s="7">
        <v>3</v>
      </c>
      <c r="J36" s="7">
        <v>10</v>
      </c>
    </row>
    <row r="37" spans="1:10" ht="16.2" customHeight="1" x14ac:dyDescent="0.25">
      <c r="A37" s="1"/>
      <c r="B37" s="6"/>
      <c r="C37" s="1"/>
      <c r="D37" s="1"/>
      <c r="E37" s="6"/>
      <c r="F37" s="1"/>
      <c r="G37" s="1"/>
      <c r="H37" s="6"/>
      <c r="I37" s="1"/>
      <c r="J37" s="1"/>
    </row>
    <row r="38" spans="1:10" ht="16.2" customHeight="1" x14ac:dyDescent="0.3">
      <c r="A38" s="3" t="s">
        <v>50</v>
      </c>
      <c r="B38" s="6"/>
      <c r="C38" s="1"/>
      <c r="D38" s="1"/>
      <c r="E38" s="6"/>
      <c r="F38" s="1"/>
      <c r="G38" s="1"/>
      <c r="H38" s="6"/>
      <c r="I38" s="1"/>
      <c r="J38" s="1"/>
    </row>
    <row r="39" spans="1:10" ht="16.2" customHeight="1" x14ac:dyDescent="0.25">
      <c r="A39" s="5" t="s">
        <v>51</v>
      </c>
      <c r="B39" s="6">
        <f>MROUND(H17*1.05,2.5)</f>
        <v>90</v>
      </c>
      <c r="C39" s="7">
        <v>3</v>
      </c>
      <c r="D39" s="7">
        <v>3</v>
      </c>
      <c r="E39" s="6">
        <f>MROUND(B39*1.05,2.5)</f>
        <v>95</v>
      </c>
      <c r="F39" s="7">
        <v>3</v>
      </c>
      <c r="G39" s="7">
        <v>2</v>
      </c>
      <c r="H39" s="6">
        <f>MROUND(E39*1.05,2.5)</f>
        <v>100</v>
      </c>
      <c r="I39" s="7">
        <v>3</v>
      </c>
      <c r="J39" s="7">
        <v>2</v>
      </c>
    </row>
    <row r="40" spans="1:10" ht="16.2" customHeight="1" x14ac:dyDescent="0.25">
      <c r="A40" s="5" t="s">
        <v>52</v>
      </c>
      <c r="B40" s="6"/>
      <c r="C40" s="7">
        <v>3</v>
      </c>
      <c r="D40" s="7">
        <v>8</v>
      </c>
      <c r="E40" s="6"/>
      <c r="F40" s="7">
        <v>3</v>
      </c>
      <c r="G40" s="7">
        <v>8</v>
      </c>
      <c r="H40" s="6"/>
      <c r="I40" s="7">
        <v>3</v>
      </c>
      <c r="J40" s="7">
        <v>8</v>
      </c>
    </row>
    <row r="41" spans="1:10" ht="16.2" customHeight="1" x14ac:dyDescent="0.25">
      <c r="A41" s="5" t="s">
        <v>53</v>
      </c>
      <c r="B41" s="6">
        <f>H19+5</f>
        <v>60</v>
      </c>
      <c r="C41" s="7">
        <v>3</v>
      </c>
      <c r="D41" s="7">
        <v>6</v>
      </c>
      <c r="E41" s="6">
        <f>B41+5</f>
        <v>65</v>
      </c>
      <c r="F41" s="7">
        <v>3</v>
      </c>
      <c r="G41" s="7">
        <v>6</v>
      </c>
      <c r="H41" s="6">
        <f>E41+5</f>
        <v>70</v>
      </c>
      <c r="I41" s="7">
        <v>3</v>
      </c>
      <c r="J41" s="7">
        <v>6</v>
      </c>
    </row>
    <row r="42" spans="1:10" ht="16.2" customHeight="1" x14ac:dyDescent="0.25">
      <c r="A42" s="5" t="s">
        <v>54</v>
      </c>
      <c r="B42" s="6"/>
      <c r="C42" s="7">
        <v>3</v>
      </c>
      <c r="D42" s="7">
        <v>10</v>
      </c>
      <c r="E42" s="6"/>
      <c r="F42" s="7">
        <v>3</v>
      </c>
      <c r="G42" s="7">
        <v>10</v>
      </c>
      <c r="H42" s="6"/>
      <c r="I42" s="7">
        <v>3</v>
      </c>
      <c r="J42" s="7">
        <v>10</v>
      </c>
    </row>
    <row r="43" spans="1:10" ht="16.2" customHeight="1" x14ac:dyDescent="0.25">
      <c r="A43" s="5" t="s">
        <v>55</v>
      </c>
      <c r="B43" s="6">
        <f>H21+2.5</f>
        <v>7.5</v>
      </c>
      <c r="C43" s="7">
        <v>3</v>
      </c>
      <c r="D43" s="7">
        <v>10</v>
      </c>
      <c r="E43" s="6">
        <f>B43+2.5</f>
        <v>10</v>
      </c>
      <c r="F43" s="7">
        <v>3</v>
      </c>
      <c r="G43" s="7">
        <v>10</v>
      </c>
      <c r="H43" s="6">
        <f>E43+2.5</f>
        <v>12.5</v>
      </c>
      <c r="I43" s="7">
        <v>3</v>
      </c>
      <c r="J43" s="7">
        <v>10</v>
      </c>
    </row>
  </sheetData>
  <sheetProtection algorithmName="SHA-512" hashValue="griXRJLzHSSp3hpIJSW8mmfpi+OyFGLYSta1wAXQsbxzd6WBZdijxvGbyfiheStgEEGtk6IJZx5pT8X+EIaniA==" saltValue="76+OdRalIxXq6IoJ8GD4xA==" spinCount="100000" sheet="1" objects="1" scenarios="1"/>
  <mergeCells count="6">
    <mergeCell ref="B23:D23"/>
    <mergeCell ref="E23:G23"/>
    <mergeCell ref="H23:J23"/>
    <mergeCell ref="B1:D1"/>
    <mergeCell ref="H1:J1"/>
    <mergeCell ref="E1:G1"/>
  </mergeCells>
  <pageMargins left="0.25" right="0.25" top="0.5" bottom="0.45833333333333331" header="0.22619047619047619" footer="0.3"/>
  <pageSetup orientation="portrait" r:id="rId1"/>
  <headerFooter>
    <oddHeader>&amp;C&amp;"Arial,Bold"SWINDON BARBELL NOVICE 6 WEEK PROGRAM</oddHeader>
    <oddFooter>&amp;C&amp;"Helvetica,Regular"&amp;K000000&amp;P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 me</vt:lpstr>
      <vt:lpstr>warm ups</vt:lpstr>
      <vt:lpstr>program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Shotton-Gale</dc:creator>
  <cp:keywords/>
  <dc:description/>
  <cp:lastModifiedBy>Charlie Marillier</cp:lastModifiedBy>
  <cp:revision/>
  <dcterms:created xsi:type="dcterms:W3CDTF">2017-01-07T10:32:49Z</dcterms:created>
  <dcterms:modified xsi:type="dcterms:W3CDTF">2018-10-29T16:59:02Z</dcterms:modified>
  <cp:category/>
  <cp:contentStatus/>
</cp:coreProperties>
</file>